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85" windowWidth="14805" windowHeight="7830" activeTab="1"/>
  </bookViews>
  <sheets>
    <sheet name="1кв" sheetId="27" r:id="rId1"/>
    <sheet name="2кв" sheetId="28" r:id="rId2"/>
  </sheets>
  <definedNames>
    <definedName name="_xlnm.Print_Area" localSheetId="0">'1кв'!$A$1:$E$51</definedName>
    <definedName name="_xlnm.Print_Area" localSheetId="1">'2кв'!$A$1:$E$50</definedName>
  </definedNames>
  <calcPr calcId="152511"/>
</workbook>
</file>

<file path=xl/calcChain.xml><?xml version="1.0" encoding="utf-8"?>
<calcChain xmlns="http://schemas.openxmlformats.org/spreadsheetml/2006/main">
  <c r="B46" i="28" l="1"/>
  <c r="E24" i="28"/>
  <c r="E23" i="28"/>
  <c r="E22" i="28"/>
  <c r="E26" i="28" l="1"/>
  <c r="B49" i="28" s="1"/>
  <c r="B50" i="28" s="1"/>
  <c r="E24" i="27"/>
  <c r="E23" i="27"/>
  <c r="E22" i="27"/>
  <c r="E27" i="27" s="1"/>
  <c r="B50" i="27" s="1"/>
  <c r="B51" i="27" l="1"/>
</calcChain>
</file>

<file path=xl/sharedStrings.xml><?xml version="1.0" encoding="utf-8"?>
<sst xmlns="http://schemas.openxmlformats.org/spreadsheetml/2006/main" count="111" uniqueCount="56">
  <si>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</si>
  <si>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</si>
  <si>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</si>
  <si>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</si>
  <si>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</si>
  <si>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</si>
  <si>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</si>
  <si>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</si>
  <si>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</si>
  <si>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</si>
  <si>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</si>
  <si>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</si>
  <si>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</si>
  <si>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</si>
  <si>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</si>
  <si>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</si>
  <si>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</si>
  <si>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</si>
  <si>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</si>
  <si>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</si>
  <si>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</si>
  <si>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</si>
  <si>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</si>
  <si>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</si>
  <si>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</si>
  <si>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</si>
  <si>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№91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</si>
  <si>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</si>
  <si>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</si>
  <si>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</si>
  <si>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</si>
  <si>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</si>
  <si>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</si>
  <si>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</si>
  <si>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-250,3м2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</si>
  <si>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</si>
  <si>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</si>
  <si>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</si>
  <si>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</si>
  <si>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</si>
  <si>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</si>
  <si>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</si>
  <si>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 А.А.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</si>
  <si>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№66 от 22.05.2022 г.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</si>
  <si>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Уткиной Натальи Юрьевны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</si>
  <si>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 в лице председателя совета дома Уткиной Н.Ю.</t>
    </r>
  </si>
  <si>
    <t>Предъявлено населению 11653,98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</si>
  <si>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</si>
  <si>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</si>
  <si>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</si>
  <si>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</si>
  <si>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 Всего за период с "01" 01 2024 г. по "31" 03  2024 г. выполнено работ (оказано услуг) на общую сумму девять тысяч четыреста шестнадцать рублей 12 копеек.</t>
  </si>
  <si>
    <t>за 2 квартал 2024 года</t>
  </si>
  <si>
    <t>30.06.2024 г.</t>
  </si>
  <si>
    <t>2 квартал</t>
  </si>
  <si>
    <t xml:space="preserve">           2.  Всего за период с "01" 04 2024 г. по "30" 06  2024 г. выполнено работ (оказано услуг) на общую сумму девять тысяч двести семьдесят три рубля 62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</si>
</sst>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5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2" fontId="4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2" fontId="4" fillId="0" borderId="1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31" zoomScaleSheetLayoutView="100" workbookViewId="0">
      <selection activeCell="D35" sqref="D35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5703125" style="2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30.7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47</v>
      </c>
      <c r="B3" s="55"/>
      <c r="C3" s="55"/>
      <c r="D3" s="55"/>
      <c r="E3" s="55"/>
    </row>
    <row r="4" spans="1:5" s="1" customFormat="1" ht="15.75" x14ac:dyDescent="0.25">
      <c r="A4" s="24" t="s">
        <v>13</v>
      </c>
      <c r="B4" s="4"/>
      <c r="C4" s="4"/>
      <c r="D4" s="32"/>
      <c r="E4" s="31" t="s">
        <v>48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25</v>
      </c>
      <c r="B7" s="56"/>
      <c r="C7" s="56"/>
      <c r="D7" s="56"/>
      <c r="E7" s="56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44</v>
      </c>
      <c r="B9" s="45"/>
      <c r="C9" s="45"/>
      <c r="D9" s="45"/>
      <c r="E9" s="45"/>
    </row>
    <row r="10" spans="1:5" ht="26.25" customHeight="1" x14ac:dyDescent="0.25">
      <c r="A10" s="49" t="s">
        <v>14</v>
      </c>
      <c r="B10" s="50"/>
      <c r="C10" s="50"/>
      <c r="D10" s="50"/>
      <c r="E10" s="50"/>
    </row>
    <row r="11" spans="1:5" ht="32.25" customHeight="1" x14ac:dyDescent="0.25">
      <c r="A11" s="45" t="s">
        <v>43</v>
      </c>
      <c r="B11" s="45"/>
      <c r="C11" s="45"/>
      <c r="D11" s="45"/>
      <c r="E11" s="45"/>
    </row>
    <row r="12" spans="1:5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40</v>
      </c>
      <c r="B15" s="45"/>
      <c r="C15" s="45"/>
      <c r="D15" s="45"/>
      <c r="E15" s="45"/>
    </row>
    <row r="16" spans="1:5" x14ac:dyDescent="0.25">
      <c r="A16" s="48" t="s">
        <v>16</v>
      </c>
      <c r="B16" s="51"/>
      <c r="C16" s="51"/>
      <c r="D16" s="51"/>
      <c r="E16" s="51"/>
    </row>
    <row r="17" spans="1:8" ht="27" customHeight="1" x14ac:dyDescent="0.25">
      <c r="A17" s="45" t="s">
        <v>17</v>
      </c>
      <c r="B17" s="45"/>
      <c r="C17" s="45"/>
      <c r="D17" s="45"/>
      <c r="E17" s="45"/>
    </row>
    <row r="18" spans="1:8" ht="62.45" customHeight="1" x14ac:dyDescent="0.25">
      <c r="A18" s="45" t="s">
        <v>26</v>
      </c>
      <c r="B18" s="45"/>
      <c r="C18" s="45"/>
      <c r="D18" s="45"/>
      <c r="E18" s="45"/>
    </row>
    <row r="19" spans="1:8" ht="29.25" customHeight="1" x14ac:dyDescent="0.25">
      <c r="A19" s="43" t="s">
        <v>27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250.3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39</v>
      </c>
      <c r="B22" s="9" t="s">
        <v>38</v>
      </c>
      <c r="C22" s="3" t="s">
        <v>4</v>
      </c>
      <c r="D22" s="3">
        <v>7.99</v>
      </c>
      <c r="E22" s="8">
        <f>D22*F20*G20</f>
        <v>5999.6910000000007</v>
      </c>
    </row>
    <row r="23" spans="1:8" x14ac:dyDescent="0.25">
      <c r="A23" s="7" t="s">
        <v>35</v>
      </c>
      <c r="B23" s="9" t="s">
        <v>23</v>
      </c>
      <c r="C23" s="3" t="s">
        <v>4</v>
      </c>
      <c r="D23" s="3">
        <v>4.3600000000000003</v>
      </c>
      <c r="E23" s="8">
        <f>D23*F20*3</f>
        <v>3273.9240000000009</v>
      </c>
    </row>
    <row r="24" spans="1:8" x14ac:dyDescent="0.25">
      <c r="A24" s="7" t="s">
        <v>28</v>
      </c>
      <c r="B24" s="9" t="s">
        <v>41</v>
      </c>
      <c r="C24" s="3" t="s">
        <v>29</v>
      </c>
      <c r="D24" s="3"/>
      <c r="E24" s="25">
        <f>0</f>
        <v>0</v>
      </c>
    </row>
    <row r="25" spans="1:8" s="41" customFormat="1" ht="60" x14ac:dyDescent="0.25">
      <c r="A25" s="37" t="s">
        <v>49</v>
      </c>
      <c r="B25" s="38" t="s">
        <v>50</v>
      </c>
      <c r="C25" s="39" t="s">
        <v>29</v>
      </c>
      <c r="D25" s="39"/>
      <c r="E25" s="40">
        <v>142.5</v>
      </c>
    </row>
    <row r="26" spans="1:8" x14ac:dyDescent="0.25">
      <c r="A26" s="26"/>
      <c r="B26" s="9"/>
      <c r="C26" s="3"/>
      <c r="D26" s="3"/>
      <c r="E26" s="22"/>
    </row>
    <row r="27" spans="1:8" s="14" customFormat="1" ht="14.25" x14ac:dyDescent="0.2">
      <c r="A27" s="10" t="s">
        <v>24</v>
      </c>
      <c r="B27" s="11"/>
      <c r="C27" s="12"/>
      <c r="D27" s="12"/>
      <c r="E27" s="13">
        <f>SUM(E22:E26)</f>
        <v>9416.1150000000016</v>
      </c>
    </row>
    <row r="29" spans="1:8" ht="31.5" customHeight="1" x14ac:dyDescent="0.25">
      <c r="A29" s="44" t="s">
        <v>51</v>
      </c>
      <c r="B29" s="44"/>
      <c r="C29" s="44"/>
      <c r="D29" s="44"/>
      <c r="E29" s="44"/>
    </row>
    <row r="30" spans="1:8" ht="33" customHeight="1" x14ac:dyDescent="0.25">
      <c r="A30" s="45" t="s">
        <v>21</v>
      </c>
      <c r="B30" s="45"/>
      <c r="C30" s="45"/>
      <c r="D30" s="45"/>
      <c r="E30" s="45"/>
    </row>
    <row r="31" spans="1:8" x14ac:dyDescent="0.25">
      <c r="A31" s="45" t="s">
        <v>20</v>
      </c>
      <c r="B31" s="45"/>
      <c r="C31" s="45"/>
      <c r="D31" s="45"/>
      <c r="E31" s="45"/>
      <c r="F31" s="14"/>
      <c r="G31" s="14"/>
      <c r="H31" s="15"/>
    </row>
    <row r="32" spans="1:8" ht="29.25" customHeight="1" x14ac:dyDescent="0.25">
      <c r="A32" s="45" t="s">
        <v>30</v>
      </c>
      <c r="B32" s="45"/>
      <c r="C32" s="45"/>
      <c r="D32" s="45"/>
      <c r="E32" s="45"/>
    </row>
    <row r="33" spans="1:5" x14ac:dyDescent="0.25">
      <c r="A33" s="45" t="s">
        <v>18</v>
      </c>
      <c r="B33" s="45"/>
      <c r="C33" s="45"/>
      <c r="D33" s="45"/>
      <c r="E33" s="45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28"/>
      <c r="B35" s="28"/>
      <c r="C35" s="28"/>
      <c r="D35" s="28"/>
      <c r="E35" s="28"/>
    </row>
    <row r="36" spans="1:5" x14ac:dyDescent="0.25">
      <c r="A36" s="46" t="s">
        <v>5</v>
      </c>
      <c r="B36" s="46"/>
      <c r="C36" s="46"/>
      <c r="D36" s="46"/>
      <c r="E36" s="46"/>
    </row>
    <row r="37" spans="1:5" x14ac:dyDescent="0.25">
      <c r="A37" s="45" t="s">
        <v>18</v>
      </c>
      <c r="B37" s="45"/>
      <c r="C37" s="45"/>
      <c r="D37" s="45"/>
      <c r="E37" s="45"/>
    </row>
    <row r="38" spans="1:5" x14ac:dyDescent="0.25">
      <c r="A38" s="47" t="s">
        <v>42</v>
      </c>
      <c r="B38" s="47"/>
      <c r="C38" s="47"/>
      <c r="D38" s="47"/>
      <c r="E38" s="5"/>
    </row>
    <row r="39" spans="1:5" x14ac:dyDescent="0.25">
      <c r="B39" s="42" t="s">
        <v>19</v>
      </c>
      <c r="C39" s="42"/>
      <c r="D39" s="42"/>
      <c r="E39" s="6" t="s">
        <v>6</v>
      </c>
    </row>
    <row r="40" spans="1:5" x14ac:dyDescent="0.25">
      <c r="A40" s="29"/>
      <c r="B40" s="29"/>
      <c r="C40" s="29"/>
      <c r="D40" s="29"/>
      <c r="E40" s="29"/>
    </row>
    <row r="41" spans="1:5" x14ac:dyDescent="0.25">
      <c r="A41" s="47" t="s">
        <v>45</v>
      </c>
      <c r="B41" s="47"/>
      <c r="C41" s="47"/>
      <c r="D41" s="47"/>
      <c r="E41" s="5"/>
    </row>
    <row r="42" spans="1:5" x14ac:dyDescent="0.25">
      <c r="B42" s="42" t="s">
        <v>19</v>
      </c>
      <c r="C42" s="42"/>
      <c r="D42" s="42"/>
      <c r="E42" s="6" t="s">
        <v>6</v>
      </c>
    </row>
    <row r="45" spans="1:5" x14ac:dyDescent="0.25">
      <c r="A45" s="19" t="s">
        <v>34</v>
      </c>
    </row>
    <row r="46" spans="1:5" x14ac:dyDescent="0.25">
      <c r="A46" s="14" t="s">
        <v>31</v>
      </c>
    </row>
    <row r="47" spans="1:5" x14ac:dyDescent="0.25">
      <c r="A47" s="14" t="s">
        <v>37</v>
      </c>
      <c r="B47" s="16">
        <v>9037.2800000000007</v>
      </c>
    </row>
    <row r="48" spans="1:5" x14ac:dyDescent="0.25">
      <c r="A48" s="20" t="s">
        <v>46</v>
      </c>
      <c r="B48" s="17"/>
    </row>
    <row r="49" spans="1:2" x14ac:dyDescent="0.25">
      <c r="A49" s="2" t="s">
        <v>32</v>
      </c>
      <c r="B49" s="17">
        <v>7024.84</v>
      </c>
    </row>
    <row r="50" spans="1:2" ht="30" x14ac:dyDescent="0.25">
      <c r="A50" s="27" t="s">
        <v>33</v>
      </c>
      <c r="B50" s="17">
        <f>E27</f>
        <v>9416.1150000000016</v>
      </c>
    </row>
    <row r="51" spans="1:2" x14ac:dyDescent="0.25">
      <c r="A51" s="18" t="s">
        <v>36</v>
      </c>
      <c r="B51" s="21">
        <f>B47+B49-B50</f>
        <v>6646.0049999999992</v>
      </c>
    </row>
    <row r="54" spans="1:2" x14ac:dyDescent="0.25">
      <c r="B54" s="2">
        <v>9037.2800000000007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9:E29"/>
    <mergeCell ref="A30:E30"/>
    <mergeCell ref="A31:E31"/>
    <mergeCell ref="A32:E32"/>
    <mergeCell ref="A33:E33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topLeftCell="A37" zoomScaleSheetLayoutView="100" workbookViewId="0">
      <selection activeCell="B53" sqref="B53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5703125" style="2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30.7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52</v>
      </c>
      <c r="B3" s="55"/>
      <c r="C3" s="55"/>
      <c r="D3" s="55"/>
      <c r="E3" s="55"/>
    </row>
    <row r="4" spans="1:5" s="1" customFormat="1" ht="15.75" x14ac:dyDescent="0.25">
      <c r="A4" s="24" t="s">
        <v>13</v>
      </c>
      <c r="B4" s="4"/>
      <c r="C4" s="4"/>
      <c r="D4" s="32"/>
      <c r="E4" s="31" t="s">
        <v>53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25</v>
      </c>
      <c r="B7" s="56"/>
      <c r="C7" s="56"/>
      <c r="D7" s="56"/>
      <c r="E7" s="56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44</v>
      </c>
      <c r="B9" s="45"/>
      <c r="C9" s="45"/>
      <c r="D9" s="45"/>
      <c r="E9" s="45"/>
    </row>
    <row r="10" spans="1:5" ht="26.25" customHeight="1" x14ac:dyDescent="0.25">
      <c r="A10" s="49" t="s">
        <v>14</v>
      </c>
      <c r="B10" s="50"/>
      <c r="C10" s="50"/>
      <c r="D10" s="50"/>
      <c r="E10" s="50"/>
    </row>
    <row r="11" spans="1:5" ht="32.25" customHeight="1" x14ac:dyDescent="0.25">
      <c r="A11" s="45" t="s">
        <v>43</v>
      </c>
      <c r="B11" s="45"/>
      <c r="C11" s="45"/>
      <c r="D11" s="45"/>
      <c r="E11" s="45"/>
    </row>
    <row r="12" spans="1:5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40</v>
      </c>
      <c r="B15" s="45"/>
      <c r="C15" s="45"/>
      <c r="D15" s="45"/>
      <c r="E15" s="45"/>
    </row>
    <row r="16" spans="1:5" x14ac:dyDescent="0.25">
      <c r="A16" s="48" t="s">
        <v>16</v>
      </c>
      <c r="B16" s="51"/>
      <c r="C16" s="51"/>
      <c r="D16" s="51"/>
      <c r="E16" s="51"/>
    </row>
    <row r="17" spans="1:8" ht="27" customHeight="1" x14ac:dyDescent="0.25">
      <c r="A17" s="45" t="s">
        <v>17</v>
      </c>
      <c r="B17" s="45"/>
      <c r="C17" s="45"/>
      <c r="D17" s="45"/>
      <c r="E17" s="45"/>
    </row>
    <row r="18" spans="1:8" ht="62.45" customHeight="1" x14ac:dyDescent="0.25">
      <c r="A18" s="45" t="s">
        <v>26</v>
      </c>
      <c r="B18" s="45"/>
      <c r="C18" s="45"/>
      <c r="D18" s="45"/>
      <c r="E18" s="45"/>
    </row>
    <row r="19" spans="1:8" ht="29.25" customHeight="1" x14ac:dyDescent="0.25">
      <c r="A19" s="43" t="s">
        <v>27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250.3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39</v>
      </c>
      <c r="B22" s="9" t="s">
        <v>38</v>
      </c>
      <c r="C22" s="3" t="s">
        <v>4</v>
      </c>
      <c r="D22" s="3">
        <v>7.99</v>
      </c>
      <c r="E22" s="8">
        <f>D22*F20*G20</f>
        <v>5999.6910000000007</v>
      </c>
    </row>
    <row r="23" spans="1:8" x14ac:dyDescent="0.25">
      <c r="A23" s="7" t="s">
        <v>35</v>
      </c>
      <c r="B23" s="9" t="s">
        <v>23</v>
      </c>
      <c r="C23" s="3" t="s">
        <v>4</v>
      </c>
      <c r="D23" s="3">
        <v>4.3600000000000003</v>
      </c>
      <c r="E23" s="8">
        <f>D23*F20*3</f>
        <v>3273.9240000000009</v>
      </c>
    </row>
    <row r="24" spans="1:8" x14ac:dyDescent="0.25">
      <c r="A24" s="7" t="s">
        <v>28</v>
      </c>
      <c r="B24" s="9" t="s">
        <v>54</v>
      </c>
      <c r="C24" s="3" t="s">
        <v>29</v>
      </c>
      <c r="D24" s="3"/>
      <c r="E24" s="25">
        <f>0</f>
        <v>0</v>
      </c>
    </row>
    <row r="25" spans="1:8" x14ac:dyDescent="0.25">
      <c r="A25" s="26"/>
      <c r="B25" s="9"/>
      <c r="C25" s="3"/>
      <c r="D25" s="3"/>
      <c r="E25" s="22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9273.6150000000016</v>
      </c>
    </row>
    <row r="28" spans="1:8" ht="31.5" customHeight="1" x14ac:dyDescent="0.25">
      <c r="A28" s="44" t="s">
        <v>55</v>
      </c>
      <c r="B28" s="44"/>
      <c r="C28" s="44"/>
      <c r="D28" s="44"/>
      <c r="E28" s="44"/>
    </row>
    <row r="29" spans="1:8" ht="33" customHeight="1" x14ac:dyDescent="0.25">
      <c r="A29" s="45" t="s">
        <v>21</v>
      </c>
      <c r="B29" s="45"/>
      <c r="C29" s="45"/>
      <c r="D29" s="45"/>
      <c r="E29" s="45"/>
    </row>
    <row r="30" spans="1:8" x14ac:dyDescent="0.25">
      <c r="A30" s="45" t="s">
        <v>20</v>
      </c>
      <c r="B30" s="45"/>
      <c r="C30" s="45"/>
      <c r="D30" s="45"/>
      <c r="E30" s="45"/>
      <c r="F30" s="14"/>
      <c r="G30" s="14"/>
      <c r="H30" s="15"/>
    </row>
    <row r="31" spans="1:8" ht="29.25" customHeight="1" x14ac:dyDescent="0.25">
      <c r="A31" s="45" t="s">
        <v>30</v>
      </c>
      <c r="B31" s="45"/>
      <c r="C31" s="45"/>
      <c r="D31" s="45"/>
      <c r="E31" s="45"/>
    </row>
    <row r="32" spans="1:8" x14ac:dyDescent="0.25">
      <c r="A32" s="45" t="s">
        <v>18</v>
      </c>
      <c r="B32" s="45"/>
      <c r="C32" s="45"/>
      <c r="D32" s="45"/>
      <c r="E32" s="45"/>
    </row>
    <row r="33" spans="1:5" x14ac:dyDescent="0.25">
      <c r="A33" s="33"/>
      <c r="B33" s="33"/>
      <c r="C33" s="33"/>
      <c r="D33" s="33"/>
      <c r="E33" s="33"/>
    </row>
    <row r="34" spans="1:5" x14ac:dyDescent="0.25">
      <c r="A34" s="33"/>
      <c r="B34" s="33"/>
      <c r="C34" s="33"/>
      <c r="D34" s="33"/>
      <c r="E34" s="33"/>
    </row>
    <row r="35" spans="1:5" x14ac:dyDescent="0.25">
      <c r="A35" s="46" t="s">
        <v>5</v>
      </c>
      <c r="B35" s="46"/>
      <c r="C35" s="46"/>
      <c r="D35" s="46"/>
      <c r="E35" s="46"/>
    </row>
    <row r="36" spans="1:5" x14ac:dyDescent="0.25">
      <c r="A36" s="45" t="s">
        <v>18</v>
      </c>
      <c r="B36" s="45"/>
      <c r="C36" s="45"/>
      <c r="D36" s="45"/>
      <c r="E36" s="45"/>
    </row>
    <row r="37" spans="1:5" x14ac:dyDescent="0.25">
      <c r="A37" s="47" t="s">
        <v>42</v>
      </c>
      <c r="B37" s="47"/>
      <c r="C37" s="47"/>
      <c r="D37" s="47"/>
      <c r="E37" s="5"/>
    </row>
    <row r="38" spans="1:5" x14ac:dyDescent="0.25">
      <c r="B38" s="42" t="s">
        <v>19</v>
      </c>
      <c r="C38" s="42"/>
      <c r="D38" s="42"/>
      <c r="E38" s="6" t="s">
        <v>6</v>
      </c>
    </row>
    <row r="39" spans="1:5" x14ac:dyDescent="0.25">
      <c r="A39" s="35"/>
      <c r="B39" s="35"/>
      <c r="C39" s="35"/>
      <c r="D39" s="35"/>
      <c r="E39" s="35"/>
    </row>
    <row r="40" spans="1:5" x14ac:dyDescent="0.25">
      <c r="A40" s="47" t="s">
        <v>45</v>
      </c>
      <c r="B40" s="47"/>
      <c r="C40" s="47"/>
      <c r="D40" s="47"/>
      <c r="E40" s="5"/>
    </row>
    <row r="41" spans="1:5" x14ac:dyDescent="0.25">
      <c r="B41" s="42" t="s">
        <v>19</v>
      </c>
      <c r="C41" s="42"/>
      <c r="D41" s="42"/>
      <c r="E41" s="6" t="s">
        <v>6</v>
      </c>
    </row>
    <row r="44" spans="1:5" x14ac:dyDescent="0.25">
      <c r="A44" s="19" t="s">
        <v>34</v>
      </c>
    </row>
    <row r="45" spans="1:5" x14ac:dyDescent="0.25">
      <c r="A45" s="14" t="s">
        <v>31</v>
      </c>
    </row>
    <row r="46" spans="1:5" x14ac:dyDescent="0.25">
      <c r="A46" s="14" t="s">
        <v>37</v>
      </c>
      <c r="B46" s="16">
        <f>'1кв'!B51</f>
        <v>6646.0049999999992</v>
      </c>
    </row>
    <row r="47" spans="1:5" x14ac:dyDescent="0.25">
      <c r="A47" s="20" t="s">
        <v>46</v>
      </c>
      <c r="B47" s="17"/>
    </row>
    <row r="48" spans="1:5" x14ac:dyDescent="0.25">
      <c r="A48" s="2" t="s">
        <v>32</v>
      </c>
      <c r="B48" s="17">
        <v>10720.35</v>
      </c>
    </row>
    <row r="49" spans="1:2" ht="30" x14ac:dyDescent="0.25">
      <c r="A49" s="34" t="s">
        <v>33</v>
      </c>
      <c r="B49" s="17">
        <f>E26</f>
        <v>9273.6150000000016</v>
      </c>
    </row>
    <row r="50" spans="1:2" x14ac:dyDescent="0.25">
      <c r="A50" s="18" t="s">
        <v>36</v>
      </c>
      <c r="B50" s="21">
        <f>B46+B48-B49</f>
        <v>8092.739999999998</v>
      </c>
    </row>
  </sheetData>
  <mergeCells count="29">
    <mergeCell ref="A36:E36"/>
    <mergeCell ref="A37:D37"/>
    <mergeCell ref="B38:D38"/>
    <mergeCell ref="A40:D40"/>
    <mergeCell ref="B41:D41"/>
    <mergeCell ref="A28:E28"/>
    <mergeCell ref="A29:E29"/>
    <mergeCell ref="A30:E30"/>
    <mergeCell ref="A31:E31"/>
    <mergeCell ref="A32:E32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2024-08-09T12:58:58Z</dcterms:modified>
</cp:coreProperties>
</file>